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465" windowWidth="29040" windowHeight="16440"/>
  </bookViews>
  <sheets>
    <sheet name="Total" sheetId="3" r:id="rId1"/>
  </sheets>
  <calcPr calcId="15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G45" i="3"/>
  <c r="G46" i="3"/>
  <c r="G47" i="3"/>
  <c r="G48" i="3"/>
  <c r="G49" i="3"/>
  <c r="G50" i="3"/>
  <c r="G51" i="3"/>
  <c r="G52" i="3"/>
  <c r="G53" i="3"/>
  <c r="G54" i="3"/>
  <c r="G55" i="3"/>
  <c r="G56" i="3"/>
  <c r="G30" i="3"/>
  <c r="G31" i="3"/>
  <c r="G32" i="3"/>
  <c r="G33" i="3"/>
  <c r="G34" i="3"/>
  <c r="G35" i="3"/>
  <c r="G36" i="3"/>
  <c r="G37" i="3"/>
  <c r="G38" i="3"/>
  <c r="G39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9" i="3"/>
  <c r="G10" i="3"/>
  <c r="G11" i="3"/>
  <c r="G28" i="3"/>
  <c r="G29" i="3"/>
  <c r="G43" i="3"/>
  <c r="G44" i="3"/>
  <c r="H57" i="3"/>
  <c r="H40" i="3"/>
  <c r="G40" i="3"/>
  <c r="G57" i="3"/>
  <c r="G25" i="3"/>
  <c r="H25" i="3"/>
  <c r="H58" i="3"/>
</calcChain>
</file>

<file path=xl/sharedStrings.xml><?xml version="1.0" encoding="utf-8"?>
<sst xmlns="http://schemas.openxmlformats.org/spreadsheetml/2006/main" count="143" uniqueCount="57">
  <si>
    <t>MUJER (WOMAN)</t>
  </si>
  <si>
    <t>Ассортимент</t>
  </si>
  <si>
    <t>Assortment</t>
  </si>
  <si>
    <t>Surtido</t>
  </si>
  <si>
    <t>%</t>
  </si>
  <si>
    <t>Верхняя одежда</t>
  </si>
  <si>
    <t>CAZADORAS</t>
  </si>
  <si>
    <t>Юбки</t>
  </si>
  <si>
    <t>Skirts</t>
  </si>
  <si>
    <t>FALDAS</t>
  </si>
  <si>
    <t>Брюки, Джинсы</t>
  </si>
  <si>
    <t>Trousers, Jeans</t>
  </si>
  <si>
    <t>PANTALONES, JEANS</t>
  </si>
  <si>
    <t>Трикотаж</t>
  </si>
  <si>
    <t>Knitwear</t>
  </si>
  <si>
    <t>TRICOTAJE</t>
  </si>
  <si>
    <t>Платья</t>
  </si>
  <si>
    <t>Dress</t>
  </si>
  <si>
    <t>VESTIDOS</t>
  </si>
  <si>
    <t>Аксессуары</t>
  </si>
  <si>
    <t>Accessories</t>
  </si>
  <si>
    <t>COMPLEMENTOS</t>
  </si>
  <si>
    <t>Total</t>
  </si>
  <si>
    <t>Сумки</t>
  </si>
  <si>
    <t>Bags</t>
  </si>
  <si>
    <t>BOLSOS</t>
  </si>
  <si>
    <t>HOMBRE (MAN)</t>
  </si>
  <si>
    <t>NIÑO (KIDS)</t>
  </si>
  <si>
    <t>Блузки</t>
  </si>
  <si>
    <t>Shirts</t>
  </si>
  <si>
    <t>CAMISAS</t>
  </si>
  <si>
    <t>Футболки</t>
  </si>
  <si>
    <t>T-shirts</t>
  </si>
  <si>
    <t>CAMISETAS</t>
  </si>
  <si>
    <t>Shorts</t>
  </si>
  <si>
    <t>SHORTS</t>
  </si>
  <si>
    <t>Packing list; Piazza Italia</t>
  </si>
  <si>
    <t>Shoes</t>
  </si>
  <si>
    <t>CALZADOS</t>
  </si>
  <si>
    <t>Pijamas</t>
  </si>
  <si>
    <t>Шорты</t>
  </si>
  <si>
    <t>Пижамы</t>
  </si>
  <si>
    <t>Обувь</t>
  </si>
  <si>
    <t>Пoлo</t>
  </si>
  <si>
    <t>Polo</t>
  </si>
  <si>
    <t>POLO</t>
  </si>
  <si>
    <t>Outer Garments</t>
  </si>
  <si>
    <t>Спорт</t>
  </si>
  <si>
    <t>Sport</t>
  </si>
  <si>
    <t>SPORT</t>
  </si>
  <si>
    <t>PIJAMAS</t>
  </si>
  <si>
    <t>Нижнее белье</t>
  </si>
  <si>
    <t>Underwear</t>
  </si>
  <si>
    <t>ROPA INTERIOR</t>
  </si>
  <si>
    <t>Купальники</t>
  </si>
  <si>
    <t>Swimsuits</t>
  </si>
  <si>
    <t>BAÑADORES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</si>
</sst>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/>
    </xf>
    <xf numFmtId="0" fontId="6" fillId="0" borderId="0" xfId="0" applyFont="1"/>
    <xf numFmtId="1" fontId="3" fillId="0" borderId="0" xfId="0" applyNumberFormat="1" applyFont="1" applyAlignment="1">
      <alignment horizontal="left"/>
    </xf>
    <xf numFmtId="1" fontId="4" fillId="2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2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1" fontId="3" fillId="0" borderId="4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3" fillId="0" borderId="0" xfId="0" applyFont="1"/>
    <xf numFmtId="0" fontId="2" fillId="0" borderId="3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190502</xdr:colOff>
      <xdr:row>0</xdr:row>
      <xdr:rowOff>0</xdr:rowOff>
    </xdr:from>
    <xdr:to>
      <xdr:col>7</xdr:col>
      <xdr:colOff>89647</xdr:colOff>
      <xdr:row>7</xdr:row>
      <xdr:rowOff>85562</xdr:rowOff>
    </xdr:to>
    <xdr:pic>
      <xdr:nvPicPr>
        <xdr:cNvPr id="6" name="Imagen 5" descr="Piazza Italia Logo | significado del logotipo, png, vector">
          <a:extLst>
            <a:ext uri="{FF2B5EF4-FFF2-40B4-BE49-F238E27FC236}">
              <a16:creationId xmlns:a16="http://schemas.microsoft.com/office/drawing/2014/main" xmlns="" id="{26C4AE9E-76C0-434C-A70A-1BF92C3F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4178" y="0"/>
          <a:ext cx="2779057" cy="158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D4:H58"/>
  <sheetViews>
    <sheetView tabSelected="1" topLeftCell="C1" zoomScale="85" zoomScaleNormal="85" zoomScalePageLayoutView="85" workbookViewId="0">
      <selection activeCell="O50" sqref="O50"/>
    </sheetView>
  </sheetViews>
  <sheetFormatPr defaultColWidth="9.140625" defaultRowHeight="15" x14ac:dyDescent="0.25"/>
  <cols>
    <col min="1" max="2" width="0" hidden="1" customWidth="1"/>
    <col min="3" max="3" width="5.42578125" customWidth="1"/>
    <col min="4" max="4" width="21.140625" customWidth="1"/>
    <col min="5" max="5" width="21.28515625" customWidth="1"/>
    <col min="6" max="6" width="25.42578125" customWidth="1"/>
    <col min="7" max="7" width="17.42578125" customWidth="1"/>
    <col min="8" max="8" width="12.42578125" customWidth="1"/>
  </cols>
  <sheetData>
    <row r="4" spans="4:8" ht="15.75" x14ac:dyDescent="0.25">
      <c r="D4" s="18" t="s">
        <v>36</v>
      </c>
      <c r="E4" s="1"/>
      <c r="F4" s="1"/>
    </row>
    <row r="5" spans="4:8" ht="15.75" x14ac:dyDescent="0.25">
      <c r="D5" s="5">
        <f>G58</f>
        <v>10000</v>
      </c>
      <c r="E5" s="4"/>
      <c r="F5" s="1"/>
    </row>
    <row r="6" spans="4:8" ht="15.75" x14ac:dyDescent="0.25">
      <c r="D6" s="1"/>
      <c r="E6" s="1"/>
      <c r="F6" s="1"/>
      <c r="G6" s="11"/>
      <c r="H6" s="11"/>
    </row>
    <row r="7" spans="4:8" ht="25.5" customHeight="1" x14ac:dyDescent="0.25">
      <c r="D7" s="24" t="s">
        <v>0</v>
      </c>
      <c r="E7" s="25"/>
      <c r="F7" s="25"/>
      <c r="G7" s="25"/>
      <c r="H7" s="26"/>
    </row>
    <row r="8" spans="4:8" ht="15.75" x14ac:dyDescent="0.25">
      <c r="D8" s="12" t="s">
        <v>1</v>
      </c>
      <c r="E8" s="13" t="s">
        <v>2</v>
      </c>
      <c r="F8" s="13" t="s">
        <v>3</v>
      </c>
      <c r="G8" s="10"/>
      <c r="H8" s="2" t="s">
        <v>4</v>
      </c>
    </row>
    <row r="9" spans="4:8" ht="15.75" x14ac:dyDescent="0.25">
      <c r="D9" s="20" t="s">
        <v>28</v>
      </c>
      <c r="E9" s="21" t="s">
        <v>29</v>
      </c>
      <c r="F9" s="21" t="s">
        <v>30</v>
      </c>
      <c r="G9" s="3">
        <f>H9*$G$58/100</f>
        <v>764</v>
      </c>
      <c r="H9" s="23">
        <v>7.64</v>
      </c>
    </row>
    <row r="10" spans="4:8" ht="15.75" x14ac:dyDescent="0.25">
      <c r="D10" s="20" t="s">
        <v>43</v>
      </c>
      <c r="E10" s="21" t="s">
        <v>44</v>
      </c>
      <c r="F10" s="21" t="s">
        <v>45</v>
      </c>
      <c r="G10" s="3">
        <f>H10*$G$58/100</f>
        <v>604</v>
      </c>
      <c r="H10" s="23">
        <v>6.04</v>
      </c>
    </row>
    <row r="11" spans="4:8" ht="15.75" x14ac:dyDescent="0.25">
      <c r="D11" s="20" t="s">
        <v>31</v>
      </c>
      <c r="E11" s="21" t="s">
        <v>32</v>
      </c>
      <c r="F11" s="21" t="s">
        <v>33</v>
      </c>
      <c r="G11" s="3">
        <f>H11*$G$58/100</f>
        <v>682</v>
      </c>
      <c r="H11" s="23">
        <v>6.82</v>
      </c>
    </row>
    <row r="12" spans="4:8" ht="15.75" x14ac:dyDescent="0.25">
      <c r="D12" s="20" t="s">
        <v>5</v>
      </c>
      <c r="E12" s="21" t="s">
        <v>46</v>
      </c>
      <c r="F12" s="21" t="s">
        <v>6</v>
      </c>
      <c r="G12" s="3">
        <f t="shared" ref="G12:G24" si="0">H12*$G$58/100</f>
        <v>354</v>
      </c>
      <c r="H12" s="23">
        <v>3.54</v>
      </c>
    </row>
    <row r="13" spans="4:8" ht="15.75" x14ac:dyDescent="0.25">
      <c r="D13" s="20" t="s">
        <v>7</v>
      </c>
      <c r="E13" s="21" t="s">
        <v>8</v>
      </c>
      <c r="F13" s="21" t="s">
        <v>9</v>
      </c>
      <c r="G13" s="3">
        <f t="shared" si="0"/>
        <v>334</v>
      </c>
      <c r="H13" s="23">
        <v>3.34</v>
      </c>
    </row>
    <row r="14" spans="4:8" ht="15.75" x14ac:dyDescent="0.25">
      <c r="D14" s="20" t="s">
        <v>10</v>
      </c>
      <c r="E14" s="21" t="s">
        <v>11</v>
      </c>
      <c r="F14" s="21" t="s">
        <v>12</v>
      </c>
      <c r="G14" s="3">
        <f t="shared" si="0"/>
        <v>794</v>
      </c>
      <c r="H14" s="23">
        <v>7.94</v>
      </c>
    </row>
    <row r="15" spans="4:8" ht="15.75" x14ac:dyDescent="0.25">
      <c r="D15" s="20" t="s">
        <v>13</v>
      </c>
      <c r="E15" s="21" t="s">
        <v>14</v>
      </c>
      <c r="F15" s="21" t="s">
        <v>15</v>
      </c>
      <c r="G15" s="3">
        <f t="shared" si="0"/>
        <v>167</v>
      </c>
      <c r="H15" s="23">
        <v>1.67</v>
      </c>
    </row>
    <row r="16" spans="4:8" ht="15.75" x14ac:dyDescent="0.25">
      <c r="D16" s="20" t="s">
        <v>40</v>
      </c>
      <c r="E16" s="21" t="s">
        <v>34</v>
      </c>
      <c r="F16" s="21" t="s">
        <v>35</v>
      </c>
      <c r="G16" s="3">
        <f t="shared" si="0"/>
        <v>10</v>
      </c>
      <c r="H16" s="23">
        <v>0.1</v>
      </c>
    </row>
    <row r="17" spans="4:8" ht="15.75" x14ac:dyDescent="0.25">
      <c r="D17" s="20" t="s">
        <v>16</v>
      </c>
      <c r="E17" s="21" t="s">
        <v>17</v>
      </c>
      <c r="F17" s="21" t="s">
        <v>18</v>
      </c>
      <c r="G17" s="3">
        <f t="shared" si="0"/>
        <v>191</v>
      </c>
      <c r="H17" s="23">
        <v>1.91</v>
      </c>
    </row>
    <row r="18" spans="4:8" ht="15.75" x14ac:dyDescent="0.25">
      <c r="D18" s="20" t="s">
        <v>47</v>
      </c>
      <c r="E18" s="21" t="s">
        <v>48</v>
      </c>
      <c r="F18" s="21" t="s">
        <v>49</v>
      </c>
      <c r="G18" s="3">
        <f t="shared" si="0"/>
        <v>62</v>
      </c>
      <c r="H18" s="23">
        <v>0.62</v>
      </c>
    </row>
    <row r="19" spans="4:8" ht="15.75" x14ac:dyDescent="0.25">
      <c r="D19" s="20" t="s">
        <v>23</v>
      </c>
      <c r="E19" s="21" t="s">
        <v>24</v>
      </c>
      <c r="F19" s="21" t="s">
        <v>25</v>
      </c>
      <c r="G19" s="3">
        <f t="shared" si="0"/>
        <v>10</v>
      </c>
      <c r="H19" s="23">
        <v>0.1</v>
      </c>
    </row>
    <row r="20" spans="4:8" ht="15.75" x14ac:dyDescent="0.25">
      <c r="D20" s="20" t="s">
        <v>41</v>
      </c>
      <c r="E20" s="21" t="s">
        <v>39</v>
      </c>
      <c r="F20" s="21" t="s">
        <v>50</v>
      </c>
      <c r="G20" s="3">
        <f t="shared" si="0"/>
        <v>7.0000000000000009</v>
      </c>
      <c r="H20" s="23">
        <v>7.0000000000000007E-2</v>
      </c>
    </row>
    <row r="21" spans="4:8" ht="15.75" x14ac:dyDescent="0.25">
      <c r="D21" s="20" t="s">
        <v>51</v>
      </c>
      <c r="E21" s="21" t="s">
        <v>52</v>
      </c>
      <c r="F21" s="21" t="s">
        <v>53</v>
      </c>
      <c r="G21" s="3">
        <f t="shared" si="0"/>
        <v>11</v>
      </c>
      <c r="H21" s="23">
        <v>0.11</v>
      </c>
    </row>
    <row r="22" spans="4:8" ht="15.75" x14ac:dyDescent="0.25">
      <c r="D22" s="20" t="s">
        <v>54</v>
      </c>
      <c r="E22" s="21" t="s">
        <v>55</v>
      </c>
      <c r="F22" s="21" t="s">
        <v>56</v>
      </c>
      <c r="G22" s="3">
        <f t="shared" si="0"/>
        <v>22</v>
      </c>
      <c r="H22" s="23">
        <v>0.22</v>
      </c>
    </row>
    <row r="23" spans="4:8" ht="15.75" x14ac:dyDescent="0.25">
      <c r="D23" s="20" t="s">
        <v>42</v>
      </c>
      <c r="E23" s="21" t="s">
        <v>37</v>
      </c>
      <c r="F23" s="21" t="s">
        <v>38</v>
      </c>
      <c r="G23" s="3">
        <f t="shared" si="0"/>
        <v>739</v>
      </c>
      <c r="H23" s="23">
        <v>7.39</v>
      </c>
    </row>
    <row r="24" spans="4:8" ht="15.75" x14ac:dyDescent="0.25">
      <c r="D24" s="20" t="s">
        <v>19</v>
      </c>
      <c r="E24" s="21" t="s">
        <v>20</v>
      </c>
      <c r="F24" s="21" t="s">
        <v>21</v>
      </c>
      <c r="G24" s="3">
        <f t="shared" si="0"/>
        <v>272.00000000000006</v>
      </c>
      <c r="H24" s="23">
        <v>2.72</v>
      </c>
    </row>
    <row r="25" spans="4:8" ht="15.75" x14ac:dyDescent="0.25">
      <c r="D25" s="14"/>
      <c r="E25" s="15"/>
      <c r="F25" s="15"/>
      <c r="G25" s="16">
        <f>SUM(G9:G24)</f>
        <v>5023</v>
      </c>
      <c r="H25" s="17">
        <f>SUM(H9:H24)</f>
        <v>50.23</v>
      </c>
    </row>
    <row r="26" spans="4:8" ht="22.5" customHeight="1" x14ac:dyDescent="0.25">
      <c r="D26" s="24" t="s">
        <v>26</v>
      </c>
      <c r="E26" s="25"/>
      <c r="F26" s="25"/>
      <c r="G26" s="25"/>
      <c r="H26" s="26"/>
    </row>
    <row r="27" spans="4:8" ht="15.75" x14ac:dyDescent="0.25">
      <c r="D27" s="12" t="s">
        <v>1</v>
      </c>
      <c r="E27" s="13" t="s">
        <v>2</v>
      </c>
      <c r="F27" s="13" t="s">
        <v>3</v>
      </c>
      <c r="G27" s="10"/>
      <c r="H27" s="2" t="s">
        <v>4</v>
      </c>
    </row>
    <row r="28" spans="4:8" ht="15.75" x14ac:dyDescent="0.25">
      <c r="D28" s="20" t="s">
        <v>28</v>
      </c>
      <c r="E28" s="21" t="s">
        <v>29</v>
      </c>
      <c r="F28" s="21" t="s">
        <v>30</v>
      </c>
      <c r="G28" s="3">
        <f>H28*$G$58/100</f>
        <v>848</v>
      </c>
      <c r="H28" s="22">
        <v>8.48</v>
      </c>
    </row>
    <row r="29" spans="4:8" ht="15.75" x14ac:dyDescent="0.25">
      <c r="D29" s="20" t="s">
        <v>31</v>
      </c>
      <c r="E29" s="21" t="s">
        <v>32</v>
      </c>
      <c r="F29" s="21" t="s">
        <v>33</v>
      </c>
      <c r="G29" s="3">
        <f>H29*$G$58/100</f>
        <v>809</v>
      </c>
      <c r="H29" s="22">
        <v>8.09</v>
      </c>
    </row>
    <row r="30" spans="4:8" ht="15.75" x14ac:dyDescent="0.25">
      <c r="D30" s="20" t="s">
        <v>13</v>
      </c>
      <c r="E30" s="21" t="s">
        <v>14</v>
      </c>
      <c r="F30" s="21" t="s">
        <v>15</v>
      </c>
      <c r="G30" s="3">
        <f t="shared" ref="G30:G39" si="1">H30*$G$58/100</f>
        <v>88</v>
      </c>
      <c r="H30" s="22">
        <v>0.88</v>
      </c>
    </row>
    <row r="31" spans="4:8" ht="15.75" x14ac:dyDescent="0.25">
      <c r="D31" s="20" t="s">
        <v>5</v>
      </c>
      <c r="E31" s="21" t="s">
        <v>46</v>
      </c>
      <c r="F31" s="21" t="s">
        <v>6</v>
      </c>
      <c r="G31" s="3">
        <f t="shared" si="1"/>
        <v>80</v>
      </c>
      <c r="H31" s="22">
        <v>0.8</v>
      </c>
    </row>
    <row r="32" spans="4:8" ht="15.75" x14ac:dyDescent="0.25">
      <c r="D32" s="20" t="s">
        <v>40</v>
      </c>
      <c r="E32" s="21" t="s">
        <v>34</v>
      </c>
      <c r="F32" s="21" t="s">
        <v>35</v>
      </c>
      <c r="G32" s="3">
        <f t="shared" si="1"/>
        <v>97</v>
      </c>
      <c r="H32" s="22">
        <v>0.97</v>
      </c>
    </row>
    <row r="33" spans="4:8" ht="15.75" x14ac:dyDescent="0.25">
      <c r="D33" s="20" t="s">
        <v>10</v>
      </c>
      <c r="E33" s="21" t="s">
        <v>11</v>
      </c>
      <c r="F33" s="21" t="s">
        <v>12</v>
      </c>
      <c r="G33" s="3">
        <f t="shared" si="1"/>
        <v>392</v>
      </c>
      <c r="H33" s="22">
        <v>3.92</v>
      </c>
    </row>
    <row r="34" spans="4:8" ht="15.75" x14ac:dyDescent="0.25">
      <c r="D34" s="20" t="s">
        <v>47</v>
      </c>
      <c r="E34" s="21" t="s">
        <v>48</v>
      </c>
      <c r="F34" s="21" t="s">
        <v>49</v>
      </c>
      <c r="G34" s="3">
        <f t="shared" si="1"/>
        <v>14.000000000000002</v>
      </c>
      <c r="H34" s="22">
        <v>0.14000000000000001</v>
      </c>
    </row>
    <row r="35" spans="4:8" ht="15.75" x14ac:dyDescent="0.25">
      <c r="D35" s="20" t="s">
        <v>51</v>
      </c>
      <c r="E35" s="21" t="s">
        <v>52</v>
      </c>
      <c r="F35" s="21" t="s">
        <v>53</v>
      </c>
      <c r="G35" s="3">
        <f t="shared" si="1"/>
        <v>6</v>
      </c>
      <c r="H35" s="22">
        <v>0.06</v>
      </c>
    </row>
    <row r="36" spans="4:8" ht="15.75" x14ac:dyDescent="0.25">
      <c r="D36" s="20" t="s">
        <v>54</v>
      </c>
      <c r="E36" s="21" t="s">
        <v>55</v>
      </c>
      <c r="F36" s="21" t="s">
        <v>56</v>
      </c>
      <c r="G36" s="3">
        <f t="shared" si="1"/>
        <v>8</v>
      </c>
      <c r="H36" s="22">
        <v>0.08</v>
      </c>
    </row>
    <row r="37" spans="4:8" ht="15.75" x14ac:dyDescent="0.25">
      <c r="D37" s="20" t="s">
        <v>23</v>
      </c>
      <c r="E37" s="21" t="s">
        <v>24</v>
      </c>
      <c r="F37" s="21" t="s">
        <v>25</v>
      </c>
      <c r="G37" s="3">
        <f t="shared" si="1"/>
        <v>8</v>
      </c>
      <c r="H37" s="22">
        <v>0.08</v>
      </c>
    </row>
    <row r="38" spans="4:8" ht="15.75" x14ac:dyDescent="0.25">
      <c r="D38" s="20" t="s">
        <v>19</v>
      </c>
      <c r="E38" s="21" t="s">
        <v>20</v>
      </c>
      <c r="F38" s="21" t="s">
        <v>21</v>
      </c>
      <c r="G38" s="3">
        <f t="shared" si="1"/>
        <v>161.00000000000003</v>
      </c>
      <c r="H38" s="22">
        <v>1.61</v>
      </c>
    </row>
    <row r="39" spans="4:8" ht="15.75" x14ac:dyDescent="0.25">
      <c r="D39" s="20" t="s">
        <v>42</v>
      </c>
      <c r="E39" s="21" t="s">
        <v>37</v>
      </c>
      <c r="F39" s="21" t="s">
        <v>38</v>
      </c>
      <c r="G39" s="3">
        <f t="shared" si="1"/>
        <v>637</v>
      </c>
      <c r="H39" s="22">
        <v>6.37</v>
      </c>
    </row>
    <row r="40" spans="4:8" ht="15.75" x14ac:dyDescent="0.25">
      <c r="D40" s="14"/>
      <c r="E40" s="15"/>
      <c r="F40" s="19"/>
      <c r="G40" s="16">
        <f>SUM(G28:G39)</f>
        <v>3148</v>
      </c>
      <c r="H40" s="17">
        <f>SUM(H28:H39)</f>
        <v>31.479999999999997</v>
      </c>
    </row>
    <row r="41" spans="4:8" ht="24" customHeight="1" x14ac:dyDescent="0.25">
      <c r="D41" s="24" t="s">
        <v>27</v>
      </c>
      <c r="E41" s="25"/>
      <c r="F41" s="25"/>
      <c r="G41" s="25"/>
      <c r="H41" s="26"/>
    </row>
    <row r="42" spans="4:8" ht="15.75" x14ac:dyDescent="0.25">
      <c r="D42" s="12" t="s">
        <v>1</v>
      </c>
      <c r="E42" s="13" t="s">
        <v>2</v>
      </c>
      <c r="F42" s="13" t="s">
        <v>3</v>
      </c>
      <c r="G42" s="10"/>
      <c r="H42" s="2" t="s">
        <v>4</v>
      </c>
    </row>
    <row r="43" spans="4:8" ht="15.75" x14ac:dyDescent="0.25">
      <c r="D43" s="20" t="s">
        <v>28</v>
      </c>
      <c r="E43" s="21" t="s">
        <v>29</v>
      </c>
      <c r="F43" s="21" t="s">
        <v>30</v>
      </c>
      <c r="G43" s="3">
        <f>H43*$G$58/100</f>
        <v>103</v>
      </c>
      <c r="H43" s="22">
        <v>1.03</v>
      </c>
    </row>
    <row r="44" spans="4:8" ht="15.75" x14ac:dyDescent="0.25">
      <c r="D44" s="20" t="s">
        <v>31</v>
      </c>
      <c r="E44" s="21" t="s">
        <v>32</v>
      </c>
      <c r="F44" s="21" t="s">
        <v>33</v>
      </c>
      <c r="G44" s="3">
        <f>H44*$G$58/100</f>
        <v>377</v>
      </c>
      <c r="H44" s="22">
        <v>3.77</v>
      </c>
    </row>
    <row r="45" spans="4:8" ht="15.75" x14ac:dyDescent="0.25">
      <c r="D45" s="20" t="s">
        <v>5</v>
      </c>
      <c r="E45" s="21" t="s">
        <v>46</v>
      </c>
      <c r="F45" s="21" t="s">
        <v>6</v>
      </c>
      <c r="G45" s="3">
        <f t="shared" ref="G45:G56" si="2">H45*$G$58/100</f>
        <v>30</v>
      </c>
      <c r="H45" s="22">
        <v>0.3</v>
      </c>
    </row>
    <row r="46" spans="4:8" ht="15.75" x14ac:dyDescent="0.25">
      <c r="D46" s="20" t="s">
        <v>7</v>
      </c>
      <c r="E46" s="21" t="s">
        <v>8</v>
      </c>
      <c r="F46" s="21" t="s">
        <v>9</v>
      </c>
      <c r="G46" s="3">
        <f t="shared" si="2"/>
        <v>65</v>
      </c>
      <c r="H46" s="22">
        <v>0.65</v>
      </c>
    </row>
    <row r="47" spans="4:8" ht="15.75" x14ac:dyDescent="0.25">
      <c r="D47" s="20" t="s">
        <v>40</v>
      </c>
      <c r="E47" s="21" t="s">
        <v>34</v>
      </c>
      <c r="F47" s="21" t="s">
        <v>35</v>
      </c>
      <c r="G47" s="3">
        <f t="shared" si="2"/>
        <v>94</v>
      </c>
      <c r="H47" s="22">
        <v>0.94</v>
      </c>
    </row>
    <row r="48" spans="4:8" ht="15.75" x14ac:dyDescent="0.25">
      <c r="D48" s="20" t="s">
        <v>10</v>
      </c>
      <c r="E48" s="21" t="s">
        <v>11</v>
      </c>
      <c r="F48" s="21" t="s">
        <v>12</v>
      </c>
      <c r="G48" s="3">
        <f t="shared" si="2"/>
        <v>128</v>
      </c>
      <c r="H48" s="22">
        <v>1.28</v>
      </c>
    </row>
    <row r="49" spans="4:8" ht="15.75" x14ac:dyDescent="0.25">
      <c r="D49" s="20" t="s">
        <v>13</v>
      </c>
      <c r="E49" s="21" t="s">
        <v>14</v>
      </c>
      <c r="F49" s="21" t="s">
        <v>15</v>
      </c>
      <c r="G49" s="3">
        <f t="shared" si="2"/>
        <v>177</v>
      </c>
      <c r="H49" s="22">
        <v>1.77</v>
      </c>
    </row>
    <row r="50" spans="4:8" ht="15.75" x14ac:dyDescent="0.25">
      <c r="D50" s="20" t="s">
        <v>16</v>
      </c>
      <c r="E50" s="21" t="s">
        <v>17</v>
      </c>
      <c r="F50" s="21" t="s">
        <v>18</v>
      </c>
      <c r="G50" s="3">
        <f t="shared" si="2"/>
        <v>46</v>
      </c>
      <c r="H50" s="22">
        <v>0.46</v>
      </c>
    </row>
    <row r="51" spans="4:8" ht="15.75" x14ac:dyDescent="0.25">
      <c r="D51" s="20" t="s">
        <v>42</v>
      </c>
      <c r="E51" s="21" t="s">
        <v>37</v>
      </c>
      <c r="F51" s="21" t="s">
        <v>38</v>
      </c>
      <c r="G51" s="3">
        <f t="shared" si="2"/>
        <v>547</v>
      </c>
      <c r="H51" s="22">
        <v>5.47</v>
      </c>
    </row>
    <row r="52" spans="4:8" ht="15.75" x14ac:dyDescent="0.25">
      <c r="D52" s="20" t="s">
        <v>23</v>
      </c>
      <c r="E52" s="21" t="s">
        <v>24</v>
      </c>
      <c r="F52" s="21" t="s">
        <v>25</v>
      </c>
      <c r="G52" s="3">
        <f t="shared" si="2"/>
        <v>7.0000000000000009</v>
      </c>
      <c r="H52" s="22">
        <v>7.0000000000000007E-2</v>
      </c>
    </row>
    <row r="53" spans="4:8" ht="15.75" x14ac:dyDescent="0.25">
      <c r="D53" s="20" t="s">
        <v>41</v>
      </c>
      <c r="E53" s="21" t="s">
        <v>39</v>
      </c>
      <c r="F53" s="21" t="s">
        <v>50</v>
      </c>
      <c r="G53" s="3">
        <f t="shared" si="2"/>
        <v>23</v>
      </c>
      <c r="H53" s="22">
        <v>0.23</v>
      </c>
    </row>
    <row r="54" spans="4:8" ht="15.75" x14ac:dyDescent="0.25">
      <c r="D54" s="20" t="s">
        <v>54</v>
      </c>
      <c r="E54" s="21" t="s">
        <v>55</v>
      </c>
      <c r="F54" s="21" t="s">
        <v>56</v>
      </c>
      <c r="G54" s="3">
        <f t="shared" si="2"/>
        <v>18</v>
      </c>
      <c r="H54" s="22">
        <v>0.18</v>
      </c>
    </row>
    <row r="55" spans="4:8" ht="15.75" x14ac:dyDescent="0.25">
      <c r="D55" s="20" t="s">
        <v>51</v>
      </c>
      <c r="E55" s="21" t="s">
        <v>52</v>
      </c>
      <c r="F55" s="21" t="s">
        <v>53</v>
      </c>
      <c r="G55" s="3">
        <f t="shared" si="2"/>
        <v>8</v>
      </c>
      <c r="H55" s="22">
        <v>0.08</v>
      </c>
    </row>
    <row r="56" spans="4:8" ht="15.75" x14ac:dyDescent="0.25">
      <c r="D56" s="20" t="s">
        <v>19</v>
      </c>
      <c r="E56" s="21" t="s">
        <v>20</v>
      </c>
      <c r="F56" s="21" t="s">
        <v>21</v>
      </c>
      <c r="G56" s="3">
        <f t="shared" si="2"/>
        <v>202.99999999999997</v>
      </c>
      <c r="H56" s="22">
        <v>2.0299999999999998</v>
      </c>
    </row>
    <row r="57" spans="4:8" ht="15.75" x14ac:dyDescent="0.25">
      <c r="D57" s="14"/>
      <c r="E57" s="15"/>
      <c r="F57" s="15"/>
      <c r="G57" s="16">
        <f>SUM(G43:G56)</f>
        <v>1826</v>
      </c>
      <c r="H57" s="17">
        <f>SUM(H43:H56)</f>
        <v>18.260000000000002</v>
      </c>
    </row>
    <row r="58" spans="4:8" ht="15.75" x14ac:dyDescent="0.25">
      <c r="D58" s="8" t="s">
        <v>22</v>
      </c>
      <c r="E58" s="9"/>
      <c r="F58" s="9"/>
      <c r="G58" s="6">
        <v>10000</v>
      </c>
      <c r="H58" s="7">
        <f>H25+H40+H57</f>
        <v>99.97</v>
      </c>
    </row>
  </sheetData>
  <mergeCells count="3">
    <mergeCell ref="D7:H7"/>
    <mergeCell ref="D26:H26"/>
    <mergeCell ref="D41:H41"/>
  </mergeCells>
  <phoneticPr fontId="7" type="noConversion"/>
  <pageMargins left="0.25" right="0.25" top="0.75" bottom="0.75" header="0.3" footer="0.3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2022-03-09T11:55:07Z</cp:lastPrinted>
  <dcterms:created xsi:type="dcterms:W3CDTF">2006-09-28T05:33:49Z</dcterms:created>
  <dcterms:modified xsi:type="dcterms:W3CDTF">2022-03-15T09:22:22Z</dcterms:modified>
</cp:coreProperties>
</file>